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dz\d\DOCUMENTI STUDIO\CLIENTI\ASSOCIAZIONI E FONDAZIONI\IPASVI\BILANCI\BILANCI\CONSUNTIVO 2015\DOCUMENTI SPEDITI 29_02_16\Nuova cartella\"/>
    </mc:Choice>
  </mc:AlternateContent>
  <xr:revisionPtr revIDLastSave="0" documentId="13_ncr:1_{12B70B32-CA9F-4E26-8BDC-98D7C6D4ED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  <sheet name="Foglio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C9" i="2"/>
  <c r="D11" i="2" s="1"/>
  <c r="B15" i="3"/>
  <c r="C31" i="3"/>
  <c r="C24" i="3"/>
  <c r="C20" i="3"/>
  <c r="C6" i="3"/>
  <c r="D33" i="2"/>
  <c r="D26" i="2"/>
  <c r="D22" i="2"/>
  <c r="D6" i="2"/>
  <c r="C26" i="3" l="1"/>
  <c r="D28" i="2"/>
  <c r="D12" i="2"/>
  <c r="D17" i="2" s="1"/>
  <c r="C11" i="3"/>
  <c r="C16" i="3" s="1"/>
  <c r="D27" i="3" s="1"/>
  <c r="E29" i="2" l="1"/>
</calcChain>
</file>

<file path=xl/sharedStrings.xml><?xml version="1.0" encoding="utf-8"?>
<sst xmlns="http://schemas.openxmlformats.org/spreadsheetml/2006/main" count="47" uniqueCount="26">
  <si>
    <t>saldo cassa iniziale</t>
  </si>
  <si>
    <t>conto banca marche 1/1/15</t>
  </si>
  <si>
    <t>FONDI INIZIALI</t>
  </si>
  <si>
    <t>INCASSI DELL'ESERCIZIO</t>
  </si>
  <si>
    <t>entrate incassate conto competenza</t>
  </si>
  <si>
    <t>uscite pagate conto competenza</t>
  </si>
  <si>
    <t>entrate incassate conto residui</t>
  </si>
  <si>
    <t>uscite pagate conto residui</t>
  </si>
  <si>
    <t>TOTALE 1+2</t>
  </si>
  <si>
    <t>totale</t>
  </si>
  <si>
    <t>TOTALE 3-4</t>
  </si>
  <si>
    <t>RESIDUI ATTIVI DELL'ESERCIZIO</t>
  </si>
  <si>
    <t>RESIDUI ATTIVI RIMASTI DA INCASSARE DALL'ANNO PREC</t>
  </si>
  <si>
    <t>TOTALE</t>
  </si>
  <si>
    <t>RESIDUI PASSIVI DELL'ESERCIZIOQ</t>
  </si>
  <si>
    <t>RESIDUI PASSIVI RIMASTI DA PAGARE</t>
  </si>
  <si>
    <t>DIFFERENZA (TOTALE ATTIVI - TOTALE PASSIVI)</t>
  </si>
  <si>
    <t>AVANZO</t>
  </si>
  <si>
    <t>ENTRATE EFF. ACCERTATE</t>
  </si>
  <si>
    <t>SPESE EFFETTIVE IMPEGNATE</t>
  </si>
  <si>
    <t>AVANZO DISAVANZO ESERCIZIO IN DATA</t>
  </si>
  <si>
    <t>SITUAZIONE AMMINISTRATIVA</t>
  </si>
  <si>
    <t>TOTALE 3-4 (FONDO CASSA)</t>
  </si>
  <si>
    <t>AVANZO COMPLESSIVO (5+8)</t>
  </si>
  <si>
    <t>AVANZO/ DISAVANZO ESERCIZIO IN DATA</t>
  </si>
  <si>
    <t>Nessun vincolo viene posto sull'avanzo di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</si>
</sst>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0" fillId="0" borderId="0" xfId="1" applyFont="1" applyFill="1"/>
    <xf numFmtId="44" fontId="0" fillId="0" borderId="0" xfId="1" applyFont="1" applyBorder="1"/>
    <xf numFmtId="44" fontId="1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44" fontId="0" fillId="0" borderId="1" xfId="1" applyFont="1" applyFill="1" applyBorder="1"/>
    <xf numFmtId="0" fontId="2" fillId="0" borderId="0" xfId="0" applyFont="1"/>
    <xf numFmtId="44" fontId="2" fillId="0" borderId="0" xfId="1" applyFont="1" applyFill="1"/>
    <xf numFmtId="44" fontId="2" fillId="0" borderId="0" xfId="1" applyFont="1"/>
    <xf numFmtId="0" fontId="0" fillId="0" borderId="2" xfId="0" applyBorder="1"/>
    <xf numFmtId="44" fontId="0" fillId="0" borderId="3" xfId="1" applyFont="1" applyFill="1" applyBorder="1"/>
    <xf numFmtId="44" fontId="0" fillId="0" borderId="4" xfId="1" applyFont="1" applyBorder="1"/>
    <xf numFmtId="0" fontId="0" fillId="0" borderId="5" xfId="0" applyBorder="1"/>
    <xf numFmtId="44" fontId="0" fillId="0" borderId="6" xfId="1" applyFont="1" applyBorder="1"/>
    <xf numFmtId="0" fontId="2" fillId="0" borderId="7" xfId="0" applyFont="1" applyBorder="1"/>
    <xf numFmtId="44" fontId="2" fillId="0" borderId="8" xfId="1" applyFont="1" applyBorder="1"/>
    <xf numFmtId="44" fontId="2" fillId="0" borderId="9" xfId="1" applyFont="1" applyBorder="1"/>
    <xf numFmtId="44" fontId="0" fillId="0" borderId="0" xfId="1" applyFont="1" applyFill="1" applyBorder="1" applyAlignment="1">
      <alignment horizontal="center" vertical="center"/>
    </xf>
    <xf numFmtId="0" fontId="3" fillId="0" borderId="0" xfId="0" applyFont="1"/>
    <xf numFmtId="44" fontId="0" fillId="0" borderId="8" xfId="1" applyFont="1" applyFill="1" applyBorder="1"/>
    <xf numFmtId="0" fontId="0" fillId="0" borderId="10" xfId="0" applyBorder="1"/>
    <xf numFmtId="44" fontId="0" fillId="0" borderId="11" xfId="1" applyFont="1" applyBorder="1"/>
    <xf numFmtId="44" fontId="2" fillId="0" borderId="12" xfId="1" applyFont="1" applyBorder="1"/>
    <xf numFmtId="44" fontId="4" fillId="0" borderId="0" xfId="1" applyFont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E17" sqref="E17"/>
    </sheetView>
  </sheetViews>
  <sheetFormatPr defaultRowHeight="15" x14ac:dyDescent="0.25"/>
  <cols>
    <col min="1" max="1" width="4.42578125" customWidth="1"/>
    <col min="2" max="2" width="41.28515625" customWidth="1"/>
    <col min="3" max="3" width="17" style="1" customWidth="1"/>
    <col min="4" max="4" width="17.28515625" style="1" customWidth="1"/>
    <col min="5" max="5" width="13" style="1" customWidth="1"/>
    <col min="6" max="10" width="24.85546875" style="1" customWidth="1"/>
  </cols>
  <sheetData>
    <row r="1" spans="1:4" ht="21" x14ac:dyDescent="0.35">
      <c r="B1" s="19" t="s">
        <v>21</v>
      </c>
    </row>
    <row r="4" spans="1:4" x14ac:dyDescent="0.25">
      <c r="B4" t="s">
        <v>0</v>
      </c>
      <c r="C4" s="1">
        <v>681.53</v>
      </c>
    </row>
    <row r="5" spans="1:4" x14ac:dyDescent="0.25">
      <c r="B5" t="s">
        <v>1</v>
      </c>
      <c r="C5" s="1">
        <v>189855.32</v>
      </c>
    </row>
    <row r="6" spans="1:4" x14ac:dyDescent="0.25">
      <c r="A6">
        <v>1</v>
      </c>
      <c r="B6" s="21" t="s">
        <v>2</v>
      </c>
      <c r="C6" s="22"/>
      <c r="D6" s="23">
        <f>SUM(C4:C5)</f>
        <v>190536.85</v>
      </c>
    </row>
    <row r="8" spans="1:4" x14ac:dyDescent="0.25">
      <c r="B8" t="s">
        <v>3</v>
      </c>
      <c r="C8" s="3"/>
    </row>
    <row r="9" spans="1:4" x14ac:dyDescent="0.25">
      <c r="B9" t="s">
        <v>4</v>
      </c>
      <c r="C9" s="18">
        <f>199762.84</f>
        <v>199762.84</v>
      </c>
    </row>
    <row r="10" spans="1:4" x14ac:dyDescent="0.25">
      <c r="B10" t="s">
        <v>6</v>
      </c>
      <c r="C10" s="5">
        <v>2107.54</v>
      </c>
    </row>
    <row r="11" spans="1:4" ht="15.75" thickBot="1" x14ac:dyDescent="0.3">
      <c r="B11" t="s">
        <v>13</v>
      </c>
      <c r="C11" s="5"/>
      <c r="D11" s="20">
        <f>SUM(C9:C10)</f>
        <v>201870.38</v>
      </c>
    </row>
    <row r="12" spans="1:4" x14ac:dyDescent="0.25">
      <c r="A12">
        <v>3</v>
      </c>
      <c r="B12" t="s">
        <v>8</v>
      </c>
      <c r="C12" s="5"/>
      <c r="D12" s="9">
        <f>D6+C9+C10</f>
        <v>392407.23</v>
      </c>
    </row>
    <row r="13" spans="1:4" x14ac:dyDescent="0.25">
      <c r="C13" s="5"/>
    </row>
    <row r="14" spans="1:4" x14ac:dyDescent="0.25">
      <c r="B14" t="s">
        <v>5</v>
      </c>
      <c r="C14" s="5">
        <v>116211.27999999998</v>
      </c>
    </row>
    <row r="15" spans="1:4" x14ac:dyDescent="0.25">
      <c r="B15" t="s">
        <v>7</v>
      </c>
      <c r="C15" s="6">
        <v>8135.42</v>
      </c>
    </row>
    <row r="16" spans="1:4" x14ac:dyDescent="0.25">
      <c r="A16">
        <v>4</v>
      </c>
      <c r="B16" t="s">
        <v>9</v>
      </c>
      <c r="C16" s="2">
        <f>SUM(C14:C15)</f>
        <v>124346.69999999998</v>
      </c>
    </row>
    <row r="17" spans="1:10" ht="33.75" customHeight="1" x14ac:dyDescent="0.25">
      <c r="A17">
        <v>5</v>
      </c>
      <c r="B17" s="7" t="s">
        <v>22</v>
      </c>
      <c r="C17" s="8"/>
      <c r="D17" s="9">
        <f>D12-C16</f>
        <v>268060.53000000003</v>
      </c>
      <c r="E17" s="24"/>
    </row>
    <row r="18" spans="1:10" x14ac:dyDescent="0.25">
      <c r="C18" s="2"/>
    </row>
    <row r="19" spans="1:10" x14ac:dyDescent="0.25">
      <c r="C19" s="2"/>
    </row>
    <row r="20" spans="1:10" x14ac:dyDescent="0.25">
      <c r="A20">
        <v>6</v>
      </c>
      <c r="B20" t="s">
        <v>11</v>
      </c>
      <c r="C20" s="2">
        <v>9154.41</v>
      </c>
    </row>
    <row r="21" spans="1:10" x14ac:dyDescent="0.25">
      <c r="B21" t="s">
        <v>12</v>
      </c>
      <c r="C21" s="2">
        <v>0</v>
      </c>
    </row>
    <row r="22" spans="1:10" x14ac:dyDescent="0.25">
      <c r="B22" t="s">
        <v>13</v>
      </c>
      <c r="C22" s="2"/>
      <c r="D22" s="1">
        <f>C20+C21</f>
        <v>9154.41</v>
      </c>
    </row>
    <row r="23" spans="1:10" x14ac:dyDescent="0.25">
      <c r="C23" s="2"/>
    </row>
    <row r="24" spans="1:10" x14ac:dyDescent="0.25">
      <c r="A24">
        <v>7</v>
      </c>
      <c r="B24" t="s">
        <v>14</v>
      </c>
      <c r="C24" s="2">
        <v>53008.4</v>
      </c>
    </row>
    <row r="25" spans="1:10" x14ac:dyDescent="0.25">
      <c r="B25" t="s">
        <v>15</v>
      </c>
      <c r="C25" s="2">
        <v>22287.53</v>
      </c>
    </row>
    <row r="26" spans="1:10" x14ac:dyDescent="0.25">
      <c r="B26" t="s">
        <v>13</v>
      </c>
      <c r="C26" s="2"/>
      <c r="D26" s="2">
        <f>C24+C25</f>
        <v>75295.929999999993</v>
      </c>
    </row>
    <row r="27" spans="1:10" x14ac:dyDescent="0.25">
      <c r="C27" s="2"/>
      <c r="D27" s="2"/>
    </row>
    <row r="28" spans="1:10" x14ac:dyDescent="0.25">
      <c r="A28">
        <v>8</v>
      </c>
      <c r="B28" t="s">
        <v>16</v>
      </c>
      <c r="C28" s="2"/>
      <c r="D28" s="8">
        <f>D22-D26</f>
        <v>-66141.51999999999</v>
      </c>
    </row>
    <row r="29" spans="1:10" s="7" customFormat="1" x14ac:dyDescent="0.25">
      <c r="B29" s="7" t="s">
        <v>23</v>
      </c>
      <c r="C29" s="8"/>
      <c r="D29" s="9"/>
      <c r="E29" s="9">
        <f>D17+D28</f>
        <v>201919.01000000004</v>
      </c>
      <c r="F29" s="9"/>
      <c r="G29" s="9"/>
      <c r="H29" s="9"/>
      <c r="I29" s="9"/>
      <c r="J29" s="9"/>
    </row>
    <row r="30" spans="1:10" ht="15.75" thickBot="1" x14ac:dyDescent="0.3">
      <c r="C30" s="2"/>
    </row>
    <row r="31" spans="1:10" x14ac:dyDescent="0.25">
      <c r="B31" s="10" t="s">
        <v>18</v>
      </c>
      <c r="C31" s="11"/>
      <c r="D31" s="12">
        <v>211054.00999999998</v>
      </c>
    </row>
    <row r="32" spans="1:10" x14ac:dyDescent="0.25">
      <c r="B32" s="13" t="s">
        <v>19</v>
      </c>
      <c r="C32" s="5"/>
      <c r="D32" s="14">
        <v>171678.58000000002</v>
      </c>
    </row>
    <row r="33" spans="2:4" ht="20.25" customHeight="1" thickBot="1" x14ac:dyDescent="0.3">
      <c r="B33" s="15" t="s">
        <v>24</v>
      </c>
      <c r="C33" s="16"/>
      <c r="D33" s="17">
        <f>D31-D32</f>
        <v>39375.429999999964</v>
      </c>
    </row>
    <row r="35" spans="2:4" x14ac:dyDescent="0.25">
      <c r="B35" t="s">
        <v>25</v>
      </c>
    </row>
  </sheetData>
  <pageMargins left="0.11811023622047245" right="0.11811023622047245" top="0.15748031496062992" bottom="0.15748031496062992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1"/>
  <sheetViews>
    <sheetView workbookViewId="0">
      <selection activeCell="A9" sqref="A9"/>
    </sheetView>
  </sheetViews>
  <sheetFormatPr defaultRowHeight="15" x14ac:dyDescent="0.25"/>
  <cols>
    <col min="1" max="1" width="41.28515625" customWidth="1"/>
    <col min="2" max="9" width="24.85546875" style="1" customWidth="1"/>
  </cols>
  <sheetData>
    <row r="2" spans="1:3" x14ac:dyDescent="0.25">
      <c r="A2" t="s">
        <v>0</v>
      </c>
      <c r="B2" s="1">
        <v>681.53</v>
      </c>
    </row>
    <row r="4" spans="1:3" x14ac:dyDescent="0.25">
      <c r="A4" t="s">
        <v>1</v>
      </c>
      <c r="B4" s="1">
        <v>189855.32</v>
      </c>
    </row>
    <row r="6" spans="1:3" x14ac:dyDescent="0.25">
      <c r="A6" t="s">
        <v>2</v>
      </c>
      <c r="C6" s="1">
        <f>SUM(B2:B4)</f>
        <v>190536.85</v>
      </c>
    </row>
    <row r="8" spans="1:3" x14ac:dyDescent="0.25">
      <c r="A8" t="s">
        <v>3</v>
      </c>
      <c r="B8" s="3"/>
    </row>
    <row r="9" spans="1:3" x14ac:dyDescent="0.25">
      <c r="A9" t="s">
        <v>4</v>
      </c>
      <c r="B9" s="4">
        <v>193671.14</v>
      </c>
    </row>
    <row r="10" spans="1:3" x14ac:dyDescent="0.25">
      <c r="A10" t="s">
        <v>6</v>
      </c>
      <c r="B10" s="5">
        <v>2080.65</v>
      </c>
    </row>
    <row r="11" spans="1:3" x14ac:dyDescent="0.25">
      <c r="A11" t="s">
        <v>8</v>
      </c>
      <c r="B11" s="5"/>
      <c r="C11" s="1">
        <f>C6+B9+B10</f>
        <v>386288.64000000001</v>
      </c>
    </row>
    <row r="12" spans="1:3" x14ac:dyDescent="0.25">
      <c r="B12" s="5"/>
    </row>
    <row r="13" spans="1:3" x14ac:dyDescent="0.25">
      <c r="A13" t="s">
        <v>5</v>
      </c>
      <c r="B13" s="5">
        <v>110146.49999999999</v>
      </c>
    </row>
    <row r="14" spans="1:3" x14ac:dyDescent="0.25">
      <c r="A14" t="s">
        <v>7</v>
      </c>
      <c r="B14" s="6">
        <v>4580.6499999999996</v>
      </c>
    </row>
    <row r="15" spans="1:3" x14ac:dyDescent="0.25">
      <c r="A15" t="s">
        <v>9</v>
      </c>
      <c r="B15" s="2">
        <f>SUM(B13:B14)</f>
        <v>114727.14999999998</v>
      </c>
    </row>
    <row r="16" spans="1:3" x14ac:dyDescent="0.25">
      <c r="A16" s="7" t="s">
        <v>10</v>
      </c>
      <c r="B16" s="8"/>
      <c r="C16" s="9">
        <f>C11-B15</f>
        <v>271561.49000000005</v>
      </c>
    </row>
    <row r="17" spans="1:9" x14ac:dyDescent="0.25">
      <c r="B17" s="2"/>
    </row>
    <row r="18" spans="1:9" x14ac:dyDescent="0.25">
      <c r="A18" t="s">
        <v>11</v>
      </c>
      <c r="B18" s="2">
        <v>9154.41</v>
      </c>
    </row>
    <row r="19" spans="1:9" x14ac:dyDescent="0.25">
      <c r="A19" t="s">
        <v>12</v>
      </c>
      <c r="B19" s="2">
        <v>0</v>
      </c>
    </row>
    <row r="20" spans="1:9" x14ac:dyDescent="0.25">
      <c r="A20" t="s">
        <v>13</v>
      </c>
      <c r="B20" s="2"/>
      <c r="C20" s="1">
        <f>B18+B19</f>
        <v>9154.41</v>
      </c>
    </row>
    <row r="21" spans="1:9" x14ac:dyDescent="0.25">
      <c r="B21" s="2"/>
    </row>
    <row r="22" spans="1:9" x14ac:dyDescent="0.25">
      <c r="A22" t="s">
        <v>14</v>
      </c>
      <c r="B22" s="2">
        <v>53008.4</v>
      </c>
    </row>
    <row r="23" spans="1:9" x14ac:dyDescent="0.25">
      <c r="A23" t="s">
        <v>15</v>
      </c>
      <c r="B23" s="2">
        <v>22287.53</v>
      </c>
    </row>
    <row r="24" spans="1:9" x14ac:dyDescent="0.25">
      <c r="A24" t="s">
        <v>13</v>
      </c>
      <c r="B24" s="2"/>
      <c r="C24" s="2">
        <f>B22+B23</f>
        <v>75295.929999999993</v>
      </c>
    </row>
    <row r="25" spans="1:9" x14ac:dyDescent="0.25">
      <c r="B25" s="2"/>
      <c r="C25" s="2"/>
    </row>
    <row r="26" spans="1:9" x14ac:dyDescent="0.25">
      <c r="A26" t="s">
        <v>16</v>
      </c>
      <c r="B26" s="2"/>
      <c r="C26" s="2">
        <f>C20-C24</f>
        <v>-66141.51999999999</v>
      </c>
    </row>
    <row r="27" spans="1:9" s="7" customFormat="1" x14ac:dyDescent="0.25">
      <c r="A27" s="7" t="s">
        <v>17</v>
      </c>
      <c r="B27" s="8"/>
      <c r="C27" s="9"/>
      <c r="D27" s="9">
        <f>C16+C26</f>
        <v>205419.97000000006</v>
      </c>
      <c r="E27" s="9"/>
      <c r="F27" s="9"/>
      <c r="G27" s="9"/>
      <c r="H27" s="9"/>
      <c r="I27" s="9"/>
    </row>
    <row r="28" spans="1:9" x14ac:dyDescent="0.25">
      <c r="B28" s="2"/>
    </row>
    <row r="29" spans="1:9" x14ac:dyDescent="0.25">
      <c r="A29" t="s">
        <v>18</v>
      </c>
      <c r="B29" s="2"/>
      <c r="C29" s="1">
        <v>211054.00999999998</v>
      </c>
    </row>
    <row r="30" spans="1:9" x14ac:dyDescent="0.25">
      <c r="A30" t="s">
        <v>19</v>
      </c>
      <c r="B30" s="2"/>
      <c r="C30" s="1">
        <v>171678.58000000002</v>
      </c>
    </row>
    <row r="31" spans="1:9" ht="20.25" customHeight="1" x14ac:dyDescent="0.25">
      <c r="A31" s="7" t="s">
        <v>20</v>
      </c>
      <c r="B31" s="9"/>
      <c r="C31" s="9">
        <f>C29-C30</f>
        <v>39375.429999999964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</dc:creator>
  <cp:lastModifiedBy>Manila</cp:lastModifiedBy>
  <cp:lastPrinted>2016-03-15T09:03:47Z</cp:lastPrinted>
  <dcterms:created xsi:type="dcterms:W3CDTF">2016-03-11T18:22:12Z</dcterms:created>
  <dcterms:modified xsi:type="dcterms:W3CDTF">2022-10-24T09:09:06Z</dcterms:modified>
</cp:coreProperties>
</file>